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asi Pengawas (PM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<sst xmlns="http://schemas.openxmlformats.org/spreadsheetml/2006/main" uniqueCount="50">
  <si>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AGREGASI &amp; RANKING PENGAWAS (PML) SE2026 - BPS KABUPATEN DEMAK</t>
  </si>
  <si>
    <t>Tanggal Data: 29 Sep 2026</t>
  </si>
  <si>
    <t>No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</si>
  <si>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</si>
  <si>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</si>
  <si>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</si>
  <si>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</si>
  <si>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</si>
  <si>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</si>
  <si>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</si>
  <si>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</si>
  <si>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</si>
  <si>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Kode Kec</t>
  </si>
  <si>
    <t>Nama Kecamatan</t>
  </si>
  <si>
    <t>Nama Pengawas (PML)</t>
  </si>
  <si>
    <t>Email Pengawas</t>
  </si>
  <si>
    <t>Total PPL</t>
  </si>
  <si>
    <t>Total SLS</t>
  </si>
  <si>
    <t>Muatan Murni ⭐</t>
  </si>
  <si>
    <t>Belum Dikerjakan</t>
  </si>
  <si>
    <t>Beban Saat Ini</t>
  </si>
  <si>
    <t>Total Submit</t>
  </si>
  <si>
    <t>Capaian Submit (%)</t>
  </si>
  <si>
    <t>Progres PML (%) ⭐</t>
  </si>
  <si>
    <t>Selesai PML (Approved+Reject)</t>
  </si>
  <si>
    <t>Submit Belum Disentuh PML ⏳</t>
  </si>
  <si>
    <t>Approved PML ✅</t>
  </si>
  <si>
    <t>Rejected PML ❌</t>
  </si>
  <si>
    <t>Bangunan Kosong/Lainnya</t>
  </si>
  <si>
    <t>% Bangunan Lainnya</t>
  </si>
  <si>
    <t>Warning Bangunan Lainnya (&gt;=5%)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</si>
  <si>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</si>
  <si>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</si>
  <si>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</si>
  <si>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</si>
  <si>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</si>
  <si>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</si>
  <si>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</si>
  <si>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</si>
  <si>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</si>
  <si>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</si>
  <si>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#1</t>
  </si>
  <si>
    <t>1. PML Teladan (Top Supervisor 🌟)</t>
  </si>
  <si>
    <t>Apresiasi Kinerja &amp; Role Model Pengawasan</t>
  </si>
  <si>
    <t>Demak</t>
  </si>
  <si>
    <t>abdul.khalim@bps.go.id</t>
  </si>
  <si>
    <t>⚠️ Warning (&gt;=5%)</t>
  </si>
  <si>
    <t>⚠️ KK SE &lt; Wilkerstat (&gt;5%)</t>
  </si>
  <si>
    <t>TOTAL / RATA-RATA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</si>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</sst>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75569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164" fillId="3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5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1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</row>
    <row r="5" spans="1:39">
      <c r="A5" s="4">
        <v>1</v>
      </c>
      <c r="B5" s="4" t="s">
        <v>41</v>
      </c>
      <c r="C5" s="6">
        <v>89.099999999999994</v>
      </c>
      <c r="D5" s="7" t="s">
        <v>42</v>
      </c>
      <c r="E5" s="7" t="s">
        <v>43</v>
      </c>
      <c r="F5" s="6">
        <v>25.0</v>
      </c>
      <c r="G5" s="6">
        <v>19.7</v>
      </c>
      <c r="H5" s="6">
        <v>19.4</v>
      </c>
      <c r="I5" s="6">
        <v>15.0</v>
      </c>
      <c r="J5" s="6">
        <v>10.0</v>
      </c>
      <c r="K5" s="4">
        <v>3321070</v>
      </c>
      <c r="L5" s="7" t="s">
        <v>44</v>
      </c>
      <c r="M5" s="7" t="s">
        <v>45</v>
      </c>
      <c r="N5" s="7" t="s">
        <v>45</v>
      </c>
      <c r="O5" s="8">
        <v>1</v>
      </c>
      <c r="P5" s="8">
        <v>16</v>
      </c>
      <c r="Q5" s="8">
        <v>694</v>
      </c>
      <c r="R5" s="8">
        <v>31</v>
      </c>
      <c r="S5" s="8">
        <v>2030</v>
      </c>
      <c r="T5" s="8">
        <v>1999</v>
      </c>
      <c r="U5" s="9">
        <v>98.47</v>
      </c>
      <c r="V5" s="9">
        <v>96.75</v>
      </c>
      <c r="W5" s="8">
        <v>1934</v>
      </c>
      <c r="X5" s="8">
        <v>62</v>
      </c>
      <c r="Y5" s="8">
        <v>1932</v>
      </c>
      <c r="Z5" s="8">
        <v>2</v>
      </c>
      <c r="AA5" s="8">
        <v>908</v>
      </c>
      <c r="AB5" s="9">
        <v>45.42</v>
      </c>
      <c r="AC5" s="7" t="s">
        <v>46</v>
      </c>
      <c r="AD5" s="8">
        <v>80</v>
      </c>
      <c r="AE5" s="8">
        <v>330</v>
      </c>
      <c r="AF5" s="8">
        <v>50</v>
      </c>
      <c r="AG5" s="8">
        <v>130</v>
      </c>
      <c r="AH5" s="8">
        <v>112</v>
      </c>
      <c r="AI5" s="8">
        <v>614</v>
      </c>
      <c r="AJ5" s="8">
        <v>726</v>
      </c>
      <c r="AK5" s="9">
        <v>-15.4</v>
      </c>
      <c r="AL5" s="7" t="s">
        <v>47</v>
      </c>
      <c r="AM5" s="8">
        <v>67</v>
      </c>
    </row>
    <row r="6" spans="1:39">
      <c r="A6" s="5" t="s">
        <v>48</v>
      </c>
      <c r="B6" s="10"/>
      <c r="C6" s="11">
        <f>AVERAGE(C5:C5)</f>
        <v>89.099999999999994</v>
      </c>
      <c r="D6" s="10" t="s">
        <v>49</v>
      </c>
      <c r="E6" s="10" t="s">
        <v>49</v>
      </c>
      <c r="F6" s="11">
        <f>AVERAGE(F5:F5)</f>
        <v>25</v>
      </c>
      <c r="G6" s="11">
        <f>AVERAGE(G5:G5)</f>
        <v>19.7</v>
      </c>
      <c r="H6" s="11">
        <f>AVERAGE(H5:H5)</f>
        <v>19.4</v>
      </c>
      <c r="I6" s="11">
        <f>AVERAGE(I5:I5)</f>
        <v>15</v>
      </c>
      <c r="J6" s="11">
        <f>AVERAGE(J5:J5)</f>
        <v>10</v>
      </c>
      <c r="K6" s="10" t="s">
        <v>49</v>
      </c>
      <c r="L6" s="10" t="s">
        <v>49</v>
      </c>
      <c r="M6" s="10" t="s">
        <v>49</v>
      </c>
      <c r="N6" s="10" t="s">
        <v>49</v>
      </c>
      <c r="O6" s="12">
        <f>SUM(O5:O5)</f>
        <v>1</v>
      </c>
      <c r="P6" s="12">
        <f>SUM(P5:P5)</f>
        <v>16</v>
      </c>
      <c r="Q6" s="12">
        <f>SUM(Q5:Q5)</f>
        <v>694</v>
      </c>
      <c r="R6" s="12">
        <f>SUM(R5:R5)</f>
        <v>31</v>
      </c>
      <c r="S6" s="12">
        <f>SUM(S5:S5)</f>
        <v>2030</v>
      </c>
      <c r="T6" s="12">
        <f>SUM(T5:T5)</f>
        <v>1999</v>
      </c>
      <c r="U6" s="13">
        <f>IF(S6&gt;0, ROUND((T6/S6)*100, 2), 0)</f>
        <v>98.47</v>
      </c>
      <c r="V6" s="13">
        <f>IF(T6&gt;0, ROUND((W6/T6)*100, 2), 0)</f>
        <v>96.75</v>
      </c>
      <c r="W6" s="12">
        <f>SUM(W5:W5)</f>
        <v>1934</v>
      </c>
      <c r="X6" s="12">
        <f>SUM(X5:X5)</f>
        <v>62</v>
      </c>
      <c r="Y6" s="12">
        <f>SUM(Y5:Y5)</f>
        <v>1932</v>
      </c>
      <c r="Z6" s="12">
        <f>SUM(Z5:Z5)</f>
        <v>2</v>
      </c>
      <c r="AA6" s="12">
        <f>SUM(AA5:AA5)</f>
        <v>908</v>
      </c>
      <c r="AB6" s="13">
        <f>IF(T6&gt;0, ROUND((AA6/T6)*100, 2), 0)</f>
        <v>45.42</v>
      </c>
      <c r="AC6" s="10" t="s">
        <v>49</v>
      </c>
      <c r="AD6" s="12">
        <f>SUM(AD5:AD5)</f>
        <v>80</v>
      </c>
      <c r="AE6" s="12">
        <f>SUM(AE5:AE5)</f>
        <v>330</v>
      </c>
      <c r="AF6" s="12">
        <f>SUM(AF5:AF5)</f>
        <v>50</v>
      </c>
      <c r="AG6" s="12">
        <f>SUM(AG5:AG5)</f>
        <v>130</v>
      </c>
      <c r="AH6" s="12">
        <f>SUM(AH5:AH5)</f>
        <v>112</v>
      </c>
      <c r="AI6" s="12">
        <f>SUM(AI5:AI5)</f>
        <v>614</v>
      </c>
      <c r="AJ6" s="12">
        <f>SUM(AJ5:AJ5)</f>
        <v>726</v>
      </c>
      <c r="AK6" s="13">
        <f>IF(AJ6&gt;0, ROUND(((AI6-AJ6)/AJ6)*100, 2), 0)</f>
        <v>-15.43</v>
      </c>
      <c r="AL6" s="10" t="s">
        <v>49</v>
      </c>
      <c r="AM6" s="12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Agregasi Pengawas (PML)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2026-10-20T03:49:57+00:00</dcterms:created>
  <dcterms:modified xsi:type="dcterms:W3CDTF">2026-10-20T03:49:57+00:00</dcterms:modified>
  <dc:title>Untitled Spreadsheet</dc:title>
  <dc:description/>
  <dc:subject/>
  <cp:keywords/>
  <cp:category/>
</cp:coreProperties>
</file>